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ワードプレス\ジョイサイト作成\記事\お困りの楽天市場店舗様を応援サポート\テンプレート配布\ダウンロード用エクセル\"/>
    </mc:Choice>
  </mc:AlternateContent>
  <xr:revisionPtr revIDLastSave="0" documentId="8_{FE2EE3CB-E08B-43A7-AC62-72977988C4D1}" xr6:coauthVersionLast="36" xr6:coauthVersionMax="36" xr10:uidLastSave="{00000000-0000-0000-0000-000000000000}"/>
  <bookViews>
    <workbookView xWindow="0" yWindow="0" windowWidth="12675" windowHeight="11055" xr2:uid="{406189D6-EED4-4747-8639-4C902FC16B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 s="1"/>
  <c r="H12" i="1" s="1"/>
  <c r="F12" i="1"/>
  <c r="F13" i="1"/>
  <c r="E13" i="1" s="1"/>
  <c r="F14" i="1"/>
  <c r="E14" i="1" s="1"/>
  <c r="F15" i="1"/>
  <c r="E15" i="1" s="1"/>
  <c r="G11" i="1"/>
  <c r="H11" i="1" s="1"/>
  <c r="F11" i="1"/>
  <c r="E11" i="1"/>
  <c r="I11" i="1" s="1"/>
  <c r="F8" i="1"/>
  <c r="E8" i="1" s="1"/>
  <c r="G8" i="1" s="1"/>
  <c r="H8" i="1" s="1"/>
  <c r="F7" i="1"/>
  <c r="E7" i="1" s="1"/>
  <c r="F5" i="1"/>
  <c r="E5" i="1" s="1"/>
  <c r="I4" i="1"/>
  <c r="H4" i="1"/>
  <c r="G4" i="1"/>
  <c r="E4" i="1"/>
  <c r="F4" i="1"/>
  <c r="G15" i="1" l="1"/>
  <c r="H15" i="1" s="1"/>
  <c r="I15" i="1"/>
  <c r="I14" i="1"/>
  <c r="G14" i="1"/>
  <c r="H14" i="1" s="1"/>
  <c r="I13" i="1"/>
  <c r="G13" i="1"/>
  <c r="H13" i="1" s="1"/>
  <c r="I12" i="1"/>
  <c r="I8" i="1"/>
  <c r="I7" i="1"/>
  <c r="G7" i="1"/>
  <c r="H7" i="1" s="1"/>
  <c r="I5" i="1"/>
  <c r="G5" i="1"/>
  <c r="H5" i="1" s="1"/>
</calcChain>
</file>

<file path=xl/sharedStrings.xml><?xml version="1.0" encoding="utf-8"?>
<sst xmlns="http://schemas.openxmlformats.org/spreadsheetml/2006/main" count="20" uniqueCount="15">
  <si>
    <t>商品名</t>
    <rPh sb="0" eb="3">
      <t>ショウヒンメイ</t>
    </rPh>
    <phoneticPr fontId="1"/>
  </si>
  <si>
    <t>原価</t>
    <rPh sb="0" eb="2">
      <t>ゲンカ</t>
    </rPh>
    <phoneticPr fontId="1"/>
  </si>
  <si>
    <t>販売価格</t>
    <rPh sb="0" eb="2">
      <t>ハンバイ</t>
    </rPh>
    <rPh sb="2" eb="4">
      <t>カカク</t>
    </rPh>
    <phoneticPr fontId="1"/>
  </si>
  <si>
    <t>発送負担</t>
    <rPh sb="0" eb="2">
      <t>ハッソウ</t>
    </rPh>
    <rPh sb="2" eb="4">
      <t>フタン</t>
    </rPh>
    <phoneticPr fontId="1"/>
  </si>
  <si>
    <t>利益</t>
    <rPh sb="0" eb="2">
      <t>リエキ</t>
    </rPh>
    <phoneticPr fontId="1"/>
  </si>
  <si>
    <t>粗利益率</t>
    <rPh sb="0" eb="4">
      <t>アラリエキリツ</t>
    </rPh>
    <phoneticPr fontId="1"/>
  </si>
  <si>
    <t>原価率</t>
    <rPh sb="0" eb="3">
      <t>ゲンカリツ</t>
    </rPh>
    <phoneticPr fontId="1"/>
  </si>
  <si>
    <t>アクセサリーA</t>
    <phoneticPr fontId="1"/>
  </si>
  <si>
    <t>原価計</t>
    <rPh sb="0" eb="2">
      <t>ゲンカ</t>
    </rPh>
    <rPh sb="2" eb="3">
      <t>ケイ</t>
    </rPh>
    <phoneticPr fontId="1"/>
  </si>
  <si>
    <t>楽天システム6.5</t>
    <rPh sb="0" eb="2">
      <t>ラクテン</t>
    </rPh>
    <phoneticPr fontId="1"/>
  </si>
  <si>
    <t>アクセサリーA（SALE）</t>
    <phoneticPr fontId="1"/>
  </si>
  <si>
    <t>インテリアB（メール）</t>
    <phoneticPr fontId="1"/>
  </si>
  <si>
    <t>インテリアB（宅配）</t>
    <rPh sb="7" eb="9">
      <t>タクハイ</t>
    </rPh>
    <phoneticPr fontId="1"/>
  </si>
  <si>
    <t>楽天市場商品原価計算（楽天システムはがんばれプランで計算）</t>
    <rPh sb="11" eb="13">
      <t>ラクテン</t>
    </rPh>
    <rPh sb="26" eb="28">
      <t>ケイサン</t>
    </rPh>
    <phoneticPr fontId="1"/>
  </si>
  <si>
    <t>予備</t>
    <rPh sb="0" eb="2">
      <t>ヨビ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</si>
</sst>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4" borderId="0" xfId="0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6" borderId="0" xfId="0" applyFill="1">
      <alignment vertical="center"/>
    </xf>
    <xf numFmtId="0" fontId="0" fillId="9" borderId="0" xfId="0" applyFill="1">
      <alignment vertical="center"/>
    </xf>
    <xf numFmtId="0" fontId="0" fillId="7" borderId="0" xfId="0" applyFill="1">
      <alignment vertical="center"/>
    </xf>
    <xf numFmtId="0" fontId="2" fillId="10" borderId="0" xfId="0" applyFont="1" applyFill="1">
      <alignment vertical="center"/>
    </xf>
    <xf numFmtId="9" fontId="0" fillId="5" borderId="0" xfId="0" applyNumberFormat="1" applyFill="1">
      <alignment vertical="center"/>
    </xf>
    <xf numFmtId="0" fontId="0" fillId="11" borderId="0" xfId="0" applyFill="1">
      <alignment vertical="center"/>
    </xf>
    <xf numFmtId="9" fontId="0" fillId="8" borderId="0" xfId="0" applyNumberFormat="1" applyFill="1">
      <alignment vertical="center"/>
    </xf>
    <xf numFmtId="9" fontId="0" fillId="12" borderId="0" xfId="0" applyNumberFormat="1" applyFill="1">
      <alignment vertical="center"/>
    </xf>
    <xf numFmtId="0" fontId="3" fillId="1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7C24-91D2-4688-9E01-5E8E915BF041}">
  <dimension ref="A1:I15"/>
  <sheetViews>
    <sheetView tabSelected="1" workbookViewId="0">
      <selection activeCell="D18" sqref="D18"/>
    </sheetView>
  </sheetViews>
  <sheetFormatPr defaultRowHeight="18.75" x14ac:dyDescent="0.4"/>
  <cols>
    <col min="1" max="1" width="20" customWidth="1"/>
    <col min="2" max="8" width="8.75" customWidth="1"/>
  </cols>
  <sheetData>
    <row r="1" spans="1:9" ht="39.75" customHeight="1" x14ac:dyDescent="0.4">
      <c r="A1" s="14" t="s">
        <v>13</v>
      </c>
      <c r="B1" s="15"/>
      <c r="C1" s="15"/>
      <c r="D1" s="15"/>
      <c r="E1" s="15"/>
      <c r="F1" s="15"/>
      <c r="G1" s="15"/>
      <c r="H1" s="15"/>
      <c r="I1" s="16"/>
    </row>
    <row r="2" spans="1:9" ht="29.25" customHeight="1" x14ac:dyDescent="0.4"/>
    <row r="3" spans="1:9" ht="29.25" customHeight="1" x14ac:dyDescent="0.4">
      <c r="A3" s="12" t="s">
        <v>0</v>
      </c>
      <c r="B3" s="12" t="s">
        <v>1</v>
      </c>
      <c r="C3" s="12" t="s">
        <v>2</v>
      </c>
      <c r="D3" s="12" t="s">
        <v>3</v>
      </c>
      <c r="E3" s="12" t="s">
        <v>8</v>
      </c>
      <c r="F3" s="13" t="s">
        <v>9</v>
      </c>
      <c r="G3" s="12" t="s">
        <v>4</v>
      </c>
      <c r="H3" s="12" t="s">
        <v>5</v>
      </c>
      <c r="I3" s="12" t="s">
        <v>6</v>
      </c>
    </row>
    <row r="4" spans="1:9" ht="29.25" customHeight="1" x14ac:dyDescent="0.4">
      <c r="A4" s="1" t="s">
        <v>7</v>
      </c>
      <c r="B4" s="5">
        <v>500</v>
      </c>
      <c r="C4" s="2">
        <v>1500</v>
      </c>
      <c r="D4" s="3">
        <v>220</v>
      </c>
      <c r="E4" s="6">
        <f>SUM(B4+D4+F4)</f>
        <v>817.5</v>
      </c>
      <c r="F4" s="8">
        <f>C4*0.065</f>
        <v>97.5</v>
      </c>
      <c r="G4" s="4">
        <f>SUM(C4-E4)</f>
        <v>682.5</v>
      </c>
      <c r="H4" s="9">
        <f>SUM(G4/C4)</f>
        <v>0.45500000000000002</v>
      </c>
      <c r="I4" s="7">
        <f>SUM(E4/C4)</f>
        <v>0.54500000000000004</v>
      </c>
    </row>
    <row r="5" spans="1:9" ht="29.25" customHeight="1" x14ac:dyDescent="0.4">
      <c r="A5" s="1" t="s">
        <v>10</v>
      </c>
      <c r="B5" s="5">
        <v>500</v>
      </c>
      <c r="C5" s="2">
        <v>1000</v>
      </c>
      <c r="D5" s="3">
        <v>220</v>
      </c>
      <c r="E5" s="6">
        <f>SUM(B5+D5+F5)</f>
        <v>785</v>
      </c>
      <c r="F5" s="8">
        <f>C5*0.065</f>
        <v>65</v>
      </c>
      <c r="G5" s="4">
        <f>SUM(C5-E5)</f>
        <v>215</v>
      </c>
      <c r="H5" s="10">
        <f>SUM(G5/C5)</f>
        <v>0.215</v>
      </c>
      <c r="I5" s="7">
        <f>SUM(E5/C5)</f>
        <v>0.78500000000000003</v>
      </c>
    </row>
    <row r="6" spans="1:9" ht="29.25" customHeight="1" x14ac:dyDescent="0.4"/>
    <row r="7" spans="1:9" ht="29.25" customHeight="1" x14ac:dyDescent="0.4">
      <c r="A7" s="1" t="s">
        <v>11</v>
      </c>
      <c r="B7" s="5">
        <v>1300</v>
      </c>
      <c r="C7" s="2">
        <v>4000</v>
      </c>
      <c r="D7" s="3">
        <v>220</v>
      </c>
      <c r="E7" s="6">
        <f>SUM(B7+D7+F7)</f>
        <v>1780</v>
      </c>
      <c r="F7" s="8">
        <f>C7*0.065</f>
        <v>260</v>
      </c>
      <c r="G7" s="4">
        <f>SUM(C7-E7)</f>
        <v>2220</v>
      </c>
      <c r="H7" s="9">
        <f>SUM(G7/C7)</f>
        <v>0.55500000000000005</v>
      </c>
      <c r="I7" s="7">
        <f>SUM(E7/C7)</f>
        <v>0.44500000000000001</v>
      </c>
    </row>
    <row r="8" spans="1:9" ht="29.25" customHeight="1" x14ac:dyDescent="0.4">
      <c r="A8" s="1" t="s">
        <v>12</v>
      </c>
      <c r="B8" s="5">
        <v>1300</v>
      </c>
      <c r="C8" s="2">
        <v>4000</v>
      </c>
      <c r="D8" s="3">
        <v>900</v>
      </c>
      <c r="E8" s="6">
        <f>SUM(B8+D8+F8)</f>
        <v>2460</v>
      </c>
      <c r="F8" s="8">
        <f>C8*0.065</f>
        <v>260</v>
      </c>
      <c r="G8" s="4">
        <f>SUM(C8-E8)</f>
        <v>1540</v>
      </c>
      <c r="H8" s="9">
        <f>SUM(G8/C8)</f>
        <v>0.38500000000000001</v>
      </c>
      <c r="I8" s="7">
        <f>SUM(E8/C8)</f>
        <v>0.61499999999999999</v>
      </c>
    </row>
    <row r="9" spans="1:9" ht="29.25" customHeight="1" x14ac:dyDescent="0.4"/>
    <row r="10" spans="1:9" ht="29.25" customHeight="1" x14ac:dyDescent="0.4">
      <c r="A10" s="11" t="s">
        <v>14</v>
      </c>
    </row>
    <row r="11" spans="1:9" ht="24.75" customHeight="1" x14ac:dyDescent="0.4">
      <c r="A11" s="1" t="s">
        <v>7</v>
      </c>
      <c r="B11" s="5">
        <v>500</v>
      </c>
      <c r="C11" s="2">
        <v>1500</v>
      </c>
      <c r="D11" s="3">
        <v>220</v>
      </c>
      <c r="E11" s="6">
        <f>SUM(B11+D11+F11)</f>
        <v>817.5</v>
      </c>
      <c r="F11" s="8">
        <f>C11*0.065</f>
        <v>97.5</v>
      </c>
      <c r="G11" s="4">
        <f>SUM(C11-E11)</f>
        <v>682.5</v>
      </c>
      <c r="H11" s="9">
        <f>SUM(G11/C11)</f>
        <v>0.45500000000000002</v>
      </c>
      <c r="I11" s="7">
        <f>SUM(E11/C11)</f>
        <v>0.54500000000000004</v>
      </c>
    </row>
    <row r="12" spans="1:9" ht="24.75" customHeight="1" x14ac:dyDescent="0.4">
      <c r="A12" s="1" t="s">
        <v>7</v>
      </c>
      <c r="B12" s="5">
        <v>500</v>
      </c>
      <c r="C12" s="2">
        <v>1500</v>
      </c>
      <c r="D12" s="3">
        <v>220</v>
      </c>
      <c r="E12" s="6">
        <f t="shared" ref="E12:E15" si="0">SUM(B12+D12+F12)</f>
        <v>817.5</v>
      </c>
      <c r="F12" s="8">
        <f t="shared" ref="F12:F15" si="1">C12*0.065</f>
        <v>97.5</v>
      </c>
      <c r="G12" s="4">
        <f t="shared" ref="G12:G15" si="2">SUM(C12-E12)</f>
        <v>682.5</v>
      </c>
      <c r="H12" s="9">
        <f t="shared" ref="H12:H15" si="3">SUM(G12/C12)</f>
        <v>0.45500000000000002</v>
      </c>
      <c r="I12" s="7">
        <f t="shared" ref="I12:I15" si="4">SUM(E12/C12)</f>
        <v>0.54500000000000004</v>
      </c>
    </row>
    <row r="13" spans="1:9" ht="24.75" customHeight="1" x14ac:dyDescent="0.4">
      <c r="A13" s="1" t="s">
        <v>7</v>
      </c>
      <c r="B13" s="5">
        <v>500</v>
      </c>
      <c r="C13" s="2">
        <v>1500</v>
      </c>
      <c r="D13" s="3">
        <v>220</v>
      </c>
      <c r="E13" s="6">
        <f t="shared" si="0"/>
        <v>817.5</v>
      </c>
      <c r="F13" s="8">
        <f t="shared" si="1"/>
        <v>97.5</v>
      </c>
      <c r="G13" s="4">
        <f t="shared" si="2"/>
        <v>682.5</v>
      </c>
      <c r="H13" s="9">
        <f t="shared" si="3"/>
        <v>0.45500000000000002</v>
      </c>
      <c r="I13" s="7">
        <f t="shared" si="4"/>
        <v>0.54500000000000004</v>
      </c>
    </row>
    <row r="14" spans="1:9" ht="24.75" customHeight="1" x14ac:dyDescent="0.4">
      <c r="A14" s="1" t="s">
        <v>7</v>
      </c>
      <c r="B14" s="5">
        <v>500</v>
      </c>
      <c r="C14" s="2">
        <v>1500</v>
      </c>
      <c r="D14" s="3">
        <v>220</v>
      </c>
      <c r="E14" s="6">
        <f t="shared" si="0"/>
        <v>817.5</v>
      </c>
      <c r="F14" s="8">
        <f t="shared" si="1"/>
        <v>97.5</v>
      </c>
      <c r="G14" s="4">
        <f t="shared" si="2"/>
        <v>682.5</v>
      </c>
      <c r="H14" s="9">
        <f t="shared" si="3"/>
        <v>0.45500000000000002</v>
      </c>
      <c r="I14" s="7">
        <f t="shared" si="4"/>
        <v>0.54500000000000004</v>
      </c>
    </row>
    <row r="15" spans="1:9" ht="24.75" customHeight="1" x14ac:dyDescent="0.4">
      <c r="A15" s="1" t="s">
        <v>7</v>
      </c>
      <c r="B15" s="5">
        <v>500</v>
      </c>
      <c r="C15" s="2">
        <v>1500</v>
      </c>
      <c r="D15" s="3">
        <v>220</v>
      </c>
      <c r="E15" s="6">
        <f t="shared" si="0"/>
        <v>817.5</v>
      </c>
      <c r="F15" s="8">
        <f t="shared" si="1"/>
        <v>97.5</v>
      </c>
      <c r="G15" s="4">
        <f t="shared" si="2"/>
        <v>682.5</v>
      </c>
      <c r="H15" s="9">
        <f t="shared" si="3"/>
        <v>0.45500000000000002</v>
      </c>
      <c r="I15" s="7">
        <f t="shared" si="4"/>
        <v>0.54500000000000004</v>
      </c>
    </row>
  </sheetData>
  <mergeCells count="1">
    <mergeCell ref="A1:I1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2021-05-12T05:46:43Z</cp:lastPrinted>
  <dcterms:created xsi:type="dcterms:W3CDTF">2021-05-12T05:28:15Z</dcterms:created>
  <dcterms:modified xsi:type="dcterms:W3CDTF">2021-05-13T04:37:25Z</dcterms:modified>
</cp:coreProperties>
</file>